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9120" activeTab="0"/>
  </bookViews>
  <sheets>
    <sheet name="kriter" sheetId="1" r:id="rId1"/>
    <sheet name="диагр-рівень інформатизації" sheetId="2" r:id="rId2"/>
  </sheets>
  <definedNames/>
  <calcPr fullCalcOnLoad="1"/>
</workbook>
</file>

<file path=xl/sharedStrings.xml><?xml version="1.0" encoding="utf-8"?>
<sst xmlns="http://schemas.openxmlformats.org/spreadsheetml/2006/main" count="71" uniqueCount="70">
  <si>
    <t>вагомість факторів</t>
  </si>
  <si>
    <t>вагомість критеріїв</t>
  </si>
  <si>
    <t>часткова оцінка критеріїв</t>
  </si>
  <si>
    <t>часткова оцінка факторів</t>
  </si>
  <si>
    <t>оцінка</t>
  </si>
  <si>
    <t>відповідність стандартам стану інформатизації закладу</t>
  </si>
  <si>
    <t>критерій має часткове вирішення - 0,25</t>
  </si>
  <si>
    <t>критерій не відповідає районному стандарту - 0</t>
  </si>
  <si>
    <t>критерій повністю відповідає районному стандарту - 1</t>
  </si>
  <si>
    <t>критерій має вирішення на 50% - 0,5</t>
  </si>
  <si>
    <t>критерій вирішено &gt; ніж на 50% - 0,75</t>
  </si>
  <si>
    <t>Шкала оцінки  критеріїв відповідності обласному стандарту:</t>
  </si>
  <si>
    <t>V.Забезпечення навчального закладу вчителями інформатики:</t>
  </si>
  <si>
    <t>I.Наявність нормативних документів:</t>
  </si>
  <si>
    <t>1. наявність районної (міської) програми інформатизації освіти, затвердженої сесією або розпорядженням ;</t>
  </si>
  <si>
    <t>2. наявність програми заходів щодо інформатизації освіти ;</t>
  </si>
  <si>
    <t>3. наявність призначеного відповідального працівника навчального закладу з питань інформатизації ;</t>
  </si>
  <si>
    <t>4.наявність розпорядчих документів щодо введення додаткових ставок ;</t>
  </si>
  <si>
    <t>II.  Комп’ютеризація керівного складу  навчального закладу:</t>
  </si>
  <si>
    <t>1. забезпечення  комп’ютерною технікою ;</t>
  </si>
  <si>
    <t xml:space="preserve">2. організація технічного обслуговування комп’ютерної техніки; </t>
  </si>
  <si>
    <t>3. підключення  до мережі Інтернет;</t>
  </si>
  <si>
    <t>4. наявність електронної скриньки;</t>
  </si>
  <si>
    <t>5.  наявність веб-сайту /блогу;</t>
  </si>
  <si>
    <t>6.  плани та перспективи з цього питання ;</t>
  </si>
  <si>
    <t>III. Комп’ютеризація закладу освіти:</t>
  </si>
  <si>
    <t>IV. Забезпеченість програмними продуктами:</t>
  </si>
  <si>
    <t xml:space="preserve">1.   забезпечення навчального закладу комп’ютерною технікою; </t>
  </si>
  <si>
    <t xml:space="preserve">2.   організація технічного обслуговування комп’ютерної техніки; </t>
  </si>
  <si>
    <t>4.  наявність електронної скриньки;</t>
  </si>
  <si>
    <t>5.  наявність веб-сайту / блогу;</t>
  </si>
  <si>
    <t>3.  підключення навчальних закладів до мережі Інтернет;</t>
  </si>
  <si>
    <t>1. забезпеченість ліцензійним програмним продуктом ;</t>
  </si>
  <si>
    <t>2. створення та функціонування    медіатек;</t>
  </si>
  <si>
    <t>4.  забезпеченість програмними засобами автоматизації управлінської діяльності;</t>
  </si>
  <si>
    <t>5.  наявність авторських навчальних програм, затверджених ЗОІППО, для реалізації варіативної складової робочого навчального плану ;</t>
  </si>
  <si>
    <t>2. наявність відповідної фахової підготовки у вчителів інформатики;</t>
  </si>
  <si>
    <t>3. використання вчителів інформатики, які є сумісниками;</t>
  </si>
  <si>
    <t>VI.Навчання педагогічних кадрів:</t>
  </si>
  <si>
    <t>1. відсутність вакансій вчителів інформатики;</t>
  </si>
  <si>
    <t>4. використання вчителів інформатики, які суміщають викладання інформатики з іншими навчальними дисциплінами;</t>
  </si>
  <si>
    <t>1. організація навчання вчителів на фахових курсах та курсах підвищення кваліфікації;</t>
  </si>
  <si>
    <t>2. кількість вчителів, які активно використовують ІКТ в педагогічній діяльності ;</t>
  </si>
  <si>
    <t>3.   планування навчання педагогів основ ІКТ;</t>
  </si>
  <si>
    <t>4. організація навчання вчителів інформатики, які не мають фахової підготовки;</t>
  </si>
  <si>
    <t>5.   кадрове забезпечення навчання основ ІКТ на базі школи / району;</t>
  </si>
  <si>
    <t>6.  чи є навчальний заклад опорним у районі?</t>
  </si>
  <si>
    <t>7.   участь ЗНЗ у різних освітніх програмах (у т.ч. міжнародних) з використанням ІКТ .</t>
  </si>
  <si>
    <t>VII. Методична робота з впровадження ІКТ в освітню діяльність:</t>
  </si>
  <si>
    <t>1.  Проведення семінарів;</t>
  </si>
  <si>
    <t>2.  Організація роботи творчих груп, шкільних методичних об’єднань тощо з проблем впровадження ІКТ ;</t>
  </si>
  <si>
    <t xml:space="preserve">3. Механізм мотивації педагогів до активного використання ІКТ; </t>
  </si>
  <si>
    <t>4. Організація моніторингу доцільності використання ІКТ та аналіз їйго впливу на якість освіти;</t>
  </si>
  <si>
    <t>1.  використання елементів дистанційного навчання в закладі ;</t>
  </si>
  <si>
    <t>2.  залучення учнів до навчання за дистанційною системой ;</t>
  </si>
  <si>
    <t>3. залучення вчителів до навчання за дистанційною системой;</t>
  </si>
  <si>
    <t>4. розробка власних дистанційних курсів ;</t>
  </si>
  <si>
    <t>VIII. Дистанційне навчання:</t>
  </si>
  <si>
    <t>IX. Поглиблене і профільне вивчення інформатики:</t>
  </si>
  <si>
    <t>8. підготовка переможців олімпіад з програмування;</t>
  </si>
  <si>
    <t>9. підготовка переможців олімпіад, конкурсів з веб-дизайну та ІКТ;</t>
  </si>
  <si>
    <t>10. продовження навчання випускників у ВНЗ за комп'ютерними спеціальностями ;    </t>
  </si>
  <si>
    <t>1.  організація викладання пропедевтичного курсу інформатики в ДНЗ;</t>
  </si>
  <si>
    <t>2.  організація викладання пропедевтичного курсу інформатики в ЗНЗ (1-4 класи);</t>
  </si>
  <si>
    <t>3. організація роботи гуртків з ІКТ;</t>
  </si>
  <si>
    <t>4. організація поглибленого вивчення інформатики;</t>
  </si>
  <si>
    <t>5. організація профільного вивчення;</t>
  </si>
  <si>
    <t>6. організація профільного вивчення із здобутям професії;</t>
  </si>
  <si>
    <t>7. організація вивчення спецкурсів, курсів за вибором з використанням ІКТ;</t>
  </si>
  <si>
    <t>3. забезпеченість електронними засобами навчання;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</si>
</sst>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\ ##0.00_р_._-;\-* #\ ##0.00_р_._-;_-* &quot;-&quot;??_р_._-;_-@_-"/>
    <numFmt numFmtId="186" formatCode="_(* #,##0.00_);_(* \(#,##0.00\);_(* &quot;-&quot;??_);_(@_)"/>
  </numFmts>
  <fonts count="45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1" fontId="1" fillId="0" borderId="0" xfId="58" applyFont="1" applyFill="1" applyAlignment="1">
      <alignment horizontal="center"/>
    </xf>
    <xf numFmtId="171" fontId="1" fillId="0" borderId="10" xfId="58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171" fontId="1" fillId="0" borderId="12" xfId="58" applyFont="1" applyFill="1" applyBorder="1" applyAlignment="1">
      <alignment horizontal="center"/>
    </xf>
    <xf numFmtId="171" fontId="1" fillId="0" borderId="13" xfId="58" applyFont="1" applyFill="1" applyBorder="1" applyAlignment="1">
      <alignment horizontal="center"/>
    </xf>
    <xf numFmtId="171" fontId="4" fillId="0" borderId="10" xfId="58" applyFont="1" applyFill="1" applyBorder="1" applyAlignment="1">
      <alignment horizontal="center"/>
    </xf>
    <xf numFmtId="0" fontId="2" fillId="33" borderId="14" xfId="0" applyFont="1" applyFill="1" applyBorder="1" applyAlignment="1">
      <alignment horizontal="justify"/>
    </xf>
    <xf numFmtId="0" fontId="6" fillId="34" borderId="15" xfId="0" applyFont="1" applyFill="1" applyBorder="1" applyAlignment="1">
      <alignment/>
    </xf>
    <xf numFmtId="0" fontId="7" fillId="0" borderId="0" xfId="0" applyFont="1" applyFill="1" applyAlignment="1">
      <alignment/>
    </xf>
    <xf numFmtId="9" fontId="6" fillId="34" borderId="16" xfId="55" applyFont="1" applyFill="1" applyBorder="1" applyAlignment="1">
      <alignment/>
    </xf>
    <xf numFmtId="171" fontId="6" fillId="0" borderId="0" xfId="58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171" fontId="1" fillId="0" borderId="0" xfId="58" applyFont="1" applyFill="1" applyBorder="1" applyAlignment="1">
      <alignment horizontal="center" vertical="center" textRotation="90" wrapText="1"/>
    </xf>
    <xf numFmtId="171" fontId="2" fillId="0" borderId="0" xfId="58" applyFont="1" applyFill="1" applyAlignment="1">
      <alignment/>
    </xf>
    <xf numFmtId="171" fontId="2" fillId="0" borderId="0" xfId="58" applyFont="1" applyFill="1" applyBorder="1" applyAlignment="1">
      <alignment horizontal="center" vertical="center" textRotation="90" wrapText="1"/>
    </xf>
    <xf numFmtId="171" fontId="2" fillId="0" borderId="10" xfId="58" applyFont="1" applyFill="1" applyBorder="1" applyAlignment="1">
      <alignment/>
    </xf>
    <xf numFmtId="171" fontId="2" fillId="0" borderId="11" xfId="58" applyFont="1" applyFill="1" applyBorder="1" applyAlignment="1">
      <alignment/>
    </xf>
    <xf numFmtId="171" fontId="2" fillId="0" borderId="12" xfId="58" applyFont="1" applyFill="1" applyBorder="1" applyAlignment="1">
      <alignment/>
    </xf>
    <xf numFmtId="171" fontId="2" fillId="0" borderId="13" xfId="58" applyFont="1" applyFill="1" applyBorder="1" applyAlignment="1">
      <alignment/>
    </xf>
    <xf numFmtId="171" fontId="7" fillId="0" borderId="0" xfId="58" applyFont="1" applyFill="1" applyAlignment="1">
      <alignment/>
    </xf>
    <xf numFmtId="0" fontId="2" fillId="35" borderId="0" xfId="0" applyFont="1" applyFill="1" applyAlignment="1">
      <alignment/>
    </xf>
    <xf numFmtId="171" fontId="2" fillId="35" borderId="0" xfId="58" applyFont="1" applyFill="1" applyAlignment="1">
      <alignment/>
    </xf>
    <xf numFmtId="171" fontId="1" fillId="35" borderId="0" xfId="58" applyFont="1" applyFill="1" applyAlignment="1">
      <alignment horizontal="center"/>
    </xf>
    <xf numFmtId="0" fontId="1" fillId="36" borderId="14" xfId="0" applyFont="1" applyFill="1" applyBorder="1" applyAlignment="1">
      <alignment wrapText="1"/>
    </xf>
    <xf numFmtId="0" fontId="8" fillId="0" borderId="11" xfId="0" applyFont="1" applyFill="1" applyBorder="1" applyAlignment="1" applyProtection="1">
      <alignment/>
      <protection locked="0"/>
    </xf>
    <xf numFmtId="171" fontId="4" fillId="0" borderId="13" xfId="58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 horizontal="center" vertical="center" textRotation="90" wrapText="1"/>
    </xf>
    <xf numFmtId="2" fontId="4" fillId="37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35" borderId="0" xfId="0" applyFont="1" applyFill="1" applyBorder="1" applyAlignment="1">
      <alignment horizontal="justify"/>
    </xf>
    <xf numFmtId="0" fontId="2" fillId="35" borderId="22" xfId="0" applyFont="1" applyFill="1" applyBorder="1" applyAlignment="1">
      <alignment horizontal="justify"/>
    </xf>
    <xf numFmtId="171" fontId="2" fillId="0" borderId="23" xfId="58" applyFont="1" applyFill="1" applyBorder="1" applyAlignment="1">
      <alignment horizontal="center" vertical="center" textRotation="90" wrapText="1"/>
    </xf>
    <xf numFmtId="171" fontId="1" fillId="0" borderId="24" xfId="58" applyFont="1" applyFill="1" applyBorder="1" applyAlignment="1">
      <alignment horizontal="center" vertical="center" textRotation="90" wrapText="1"/>
    </xf>
    <xf numFmtId="171" fontId="1" fillId="0" borderId="25" xfId="58" applyFont="1" applyFill="1" applyBorder="1" applyAlignment="1">
      <alignment horizontal="center" vertical="center" textRotation="90" wrapText="1"/>
    </xf>
    <xf numFmtId="171" fontId="5" fillId="33" borderId="13" xfId="58" applyFont="1" applyFill="1" applyBorder="1" applyAlignment="1">
      <alignment horizontal="center"/>
    </xf>
    <xf numFmtId="0" fontId="2" fillId="38" borderId="10" xfId="0" applyFont="1" applyFill="1" applyBorder="1" applyAlignment="1" applyProtection="1">
      <alignment/>
      <protection locked="0"/>
    </xf>
    <xf numFmtId="0" fontId="8" fillId="39" borderId="13" xfId="0" applyFont="1" applyFill="1" applyBorder="1" applyAlignment="1" applyProtection="1">
      <alignment/>
      <protection locked="0"/>
    </xf>
    <xf numFmtId="0" fontId="8" fillId="40" borderId="13" xfId="0" applyFont="1" applyFill="1" applyBorder="1" applyAlignment="1" applyProtection="1">
      <alignment/>
      <protection locked="0"/>
    </xf>
    <xf numFmtId="0" fontId="8" fillId="41" borderId="13" xfId="0" applyFont="1" applyFill="1" applyBorder="1" applyAlignment="1" applyProtection="1">
      <alignment/>
      <protection locked="0"/>
    </xf>
    <xf numFmtId="0" fontId="8" fillId="36" borderId="13" xfId="0" applyFont="1" applyFill="1" applyBorder="1" applyAlignment="1" applyProtection="1">
      <alignment/>
      <protection locked="0"/>
    </xf>
    <xf numFmtId="0" fontId="1" fillId="38" borderId="22" xfId="0" applyFont="1" applyFill="1" applyBorder="1" applyAlignment="1">
      <alignment horizontal="left" vertical="justify" wrapText="1"/>
    </xf>
    <xf numFmtId="0" fontId="2" fillId="38" borderId="26" xfId="0" applyFont="1" applyFill="1" applyBorder="1" applyAlignment="1">
      <alignment horizontal="left" vertical="justify" wrapText="1"/>
    </xf>
    <xf numFmtId="0" fontId="2" fillId="38" borderId="17" xfId="0" applyFont="1" applyFill="1" applyBorder="1" applyAlignment="1">
      <alignment horizontal="left" vertical="justify" wrapText="1"/>
    </xf>
    <xf numFmtId="0" fontId="1" fillId="39" borderId="27" xfId="0" applyFont="1" applyFill="1" applyBorder="1" applyAlignment="1">
      <alignment horizontal="left" vertical="justify" wrapText="1"/>
    </xf>
    <xf numFmtId="0" fontId="2" fillId="39" borderId="26" xfId="0" applyFont="1" applyFill="1" applyBorder="1" applyAlignment="1">
      <alignment horizontal="left" vertical="justify" wrapText="1"/>
    </xf>
    <xf numFmtId="0" fontId="2" fillId="39" borderId="17" xfId="0" applyFont="1" applyFill="1" applyBorder="1" applyAlignment="1">
      <alignment horizontal="left" vertical="justify" wrapText="1"/>
    </xf>
    <xf numFmtId="0" fontId="2" fillId="39" borderId="28" xfId="0" applyFont="1" applyFill="1" applyBorder="1" applyAlignment="1">
      <alignment horizontal="left" vertical="justify" wrapText="1"/>
    </xf>
    <xf numFmtId="0" fontId="1" fillId="40" borderId="27" xfId="0" applyFont="1" applyFill="1" applyBorder="1" applyAlignment="1">
      <alignment horizontal="left" vertical="justify" wrapText="1"/>
    </xf>
    <xf numFmtId="0" fontId="2" fillId="40" borderId="26" xfId="0" applyFont="1" applyFill="1" applyBorder="1" applyAlignment="1">
      <alignment horizontal="left" vertical="justify" wrapText="1"/>
    </xf>
    <xf numFmtId="0" fontId="2" fillId="40" borderId="17" xfId="0" applyFont="1" applyFill="1" applyBorder="1" applyAlignment="1">
      <alignment horizontal="left" vertical="justify" wrapText="1"/>
    </xf>
    <xf numFmtId="0" fontId="1" fillId="41" borderId="27" xfId="0" applyFont="1" applyFill="1" applyBorder="1" applyAlignment="1">
      <alignment horizontal="left" vertical="justify" wrapText="1"/>
    </xf>
    <xf numFmtId="0" fontId="2" fillId="41" borderId="26" xfId="0" applyFont="1" applyFill="1" applyBorder="1" applyAlignment="1">
      <alignment horizontal="left" vertical="justify" wrapText="1"/>
    </xf>
    <xf numFmtId="0" fontId="2" fillId="41" borderId="17" xfId="0" applyFont="1" applyFill="1" applyBorder="1" applyAlignment="1">
      <alignment horizontal="left" vertical="justify" wrapText="1"/>
    </xf>
    <xf numFmtId="0" fontId="2" fillId="41" borderId="29" xfId="0" applyFont="1" applyFill="1" applyBorder="1" applyAlignment="1">
      <alignment horizontal="left" vertical="justify" wrapText="1"/>
    </xf>
    <xf numFmtId="0" fontId="1" fillId="36" borderId="27" xfId="0" applyFont="1" applyFill="1" applyBorder="1" applyAlignment="1">
      <alignment horizontal="left" vertical="justify" wrapText="1"/>
    </xf>
    <xf numFmtId="0" fontId="2" fillId="36" borderId="26" xfId="0" applyFont="1" applyFill="1" applyBorder="1" applyAlignment="1">
      <alignment horizontal="left" vertical="justify" wrapText="1"/>
    </xf>
    <xf numFmtId="0" fontId="2" fillId="36" borderId="17" xfId="0" applyFont="1" applyFill="1" applyBorder="1" applyAlignment="1">
      <alignment horizontal="left" vertical="justify" wrapText="1"/>
    </xf>
    <xf numFmtId="0" fontId="2" fillId="0" borderId="0" xfId="0" applyFont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Основні напрями інформатизації 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775"/>
          <c:w val="0.98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(kriter!$A$9,kriter!$A$14,kriter!$A$21,kriter!$A$28,kriter!$A$34,kriter!$A$39,kriter!$A$47,kriter!$A$52,kriter!$A$57)</c:f>
              <c:strCache>
                <c:ptCount val="9"/>
                <c:pt idx="0">
                  <c:v>I.Наявність нормативних документів:</c:v>
                </c:pt>
                <c:pt idx="1">
                  <c:v>II.  Комп’ютеризація керівного складу  навчального закладу:</c:v>
                </c:pt>
                <c:pt idx="2">
                  <c:v>III. Комп’ютеризація закладу освіти:</c:v>
                </c:pt>
                <c:pt idx="3">
                  <c:v>IV. Забезпеченість програмними продуктами:</c:v>
                </c:pt>
                <c:pt idx="4">
                  <c:v>V.Забезпечення навчального закладу вчителями інформатики:</c:v>
                </c:pt>
                <c:pt idx="5">
                  <c:v>VI.Навчання педагогічних кадрів:</c:v>
                </c:pt>
                <c:pt idx="6">
                  <c:v>VII. Методична робота з впровадження ІКТ в освітню діяльність:</c:v>
                </c:pt>
                <c:pt idx="7">
                  <c:v>VIII. Дистанційне навчання:</c:v>
                </c:pt>
                <c:pt idx="8">
                  <c:v>IX. Поглиблене і профільне вивчення інформатики:</c:v>
                </c:pt>
              </c:strCache>
            </c:strRef>
          </c:cat>
          <c:val>
            <c:numRef>
              <c:f>(kriter!$F$9,kriter!$F$14,kriter!$F$21,kriter!$F$28,kriter!$F$34,kriter!$F$39,kriter!$F$47,kriter!$F$52,kriter!$F$57)</c:f>
              <c:numCache>
                <c:ptCount val="9"/>
                <c:pt idx="0">
                  <c:v>0.045440078344962664</c:v>
                </c:pt>
                <c:pt idx="1">
                  <c:v>0.12825963718820863</c:v>
                </c:pt>
                <c:pt idx="2">
                  <c:v>0.15361320469644352</c:v>
                </c:pt>
                <c:pt idx="3">
                  <c:v>0.09383283974002414</c:v>
                </c:pt>
                <c:pt idx="4">
                  <c:v>0.02252689707702561</c:v>
                </c:pt>
                <c:pt idx="5">
                  <c:v>0.06820868640705831</c:v>
                </c:pt>
                <c:pt idx="6">
                  <c:v>0.06221232709021913</c:v>
                </c:pt>
                <c:pt idx="7">
                  <c:v>0.01914532355834841</c:v>
                </c:pt>
                <c:pt idx="8">
                  <c:v>0.03555371147912971</c:v>
                </c:pt>
              </c:numCache>
            </c:numRef>
          </c:val>
        </c:ser>
        <c:axId val="30954434"/>
        <c:axId val="10154451"/>
      </c:barChart>
      <c:catAx>
        <c:axId val="30954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5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75</xdr:row>
      <xdr:rowOff>19050</xdr:rowOff>
    </xdr:from>
    <xdr:to>
      <xdr:col>3</xdr:col>
      <xdr:colOff>390525</xdr:colOff>
      <xdr:row>80</xdr:row>
      <xdr:rowOff>142875</xdr:rowOff>
    </xdr:to>
    <xdr:pic>
      <xdr:nvPicPr>
        <xdr:cNvPr id="1" name="Picture 1" descr="Печать і підпис директо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1050250"/>
          <a:ext cx="497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61">
      <selection activeCell="A75" sqref="A75"/>
    </sheetView>
  </sheetViews>
  <sheetFormatPr defaultColWidth="9.00390625" defaultRowHeight="12.75"/>
  <cols>
    <col min="1" max="1" width="66.875" style="2" customWidth="1"/>
    <col min="2" max="2" width="7.75390625" style="1" customWidth="1"/>
    <col min="3" max="3" width="9.625" style="17" customWidth="1"/>
    <col min="4" max="4" width="10.375" style="1" customWidth="1"/>
    <col min="5" max="5" width="12.375" style="3" customWidth="1"/>
    <col min="6" max="6" width="10.875" style="3" bestFit="1" customWidth="1"/>
    <col min="7" max="7" width="9.125" style="2" customWidth="1"/>
    <col min="8" max="8" width="9.25390625" style="2" bestFit="1" customWidth="1"/>
    <col min="9" max="9" width="58.625" style="2" customWidth="1"/>
    <col min="10" max="16384" width="9.125" style="2" customWidth="1"/>
  </cols>
  <sheetData>
    <row r="1" spans="1:6" ht="31.5">
      <c r="A1" s="27" t="s">
        <v>11</v>
      </c>
      <c r="B1" s="2"/>
      <c r="C1" s="2"/>
      <c r="D1" s="2"/>
      <c r="E1" s="2"/>
      <c r="F1" s="2"/>
    </row>
    <row r="2" spans="1:6" ht="15">
      <c r="A2" s="9" t="s">
        <v>7</v>
      </c>
      <c r="B2" s="15"/>
      <c r="C2" s="18"/>
      <c r="D2" s="16"/>
      <c r="E2" s="16"/>
      <c r="F2" s="16"/>
    </row>
    <row r="3" spans="1:6" ht="15">
      <c r="A3" s="9" t="s">
        <v>6</v>
      </c>
      <c r="B3" s="15"/>
      <c r="C3" s="18"/>
      <c r="D3" s="16"/>
      <c r="E3" s="16"/>
      <c r="F3" s="16"/>
    </row>
    <row r="4" spans="1:6" ht="15">
      <c r="A4" s="9" t="s">
        <v>9</v>
      </c>
      <c r="B4" s="15"/>
      <c r="C4" s="18"/>
      <c r="D4" s="16"/>
      <c r="E4" s="16"/>
      <c r="F4" s="16"/>
    </row>
    <row r="5" spans="1:6" ht="15">
      <c r="A5" s="9" t="s">
        <v>10</v>
      </c>
      <c r="B5" s="15"/>
      <c r="C5" s="18"/>
      <c r="D5" s="16"/>
      <c r="E5" s="16"/>
      <c r="F5" s="16"/>
    </row>
    <row r="6" ht="15.75">
      <c r="A6" s="9" t="s">
        <v>8</v>
      </c>
    </row>
    <row r="7" spans="1:6" s="24" customFormat="1" ht="16.5" thickBot="1">
      <c r="A7" s="37"/>
      <c r="C7" s="25"/>
      <c r="E7" s="26"/>
      <c r="F7" s="26"/>
    </row>
    <row r="8" spans="1:6" s="24" customFormat="1" ht="64.5" thickBot="1">
      <c r="A8" s="38"/>
      <c r="B8" s="32" t="s">
        <v>0</v>
      </c>
      <c r="C8" s="39" t="s">
        <v>1</v>
      </c>
      <c r="D8" s="40" t="s">
        <v>4</v>
      </c>
      <c r="E8" s="40" t="s">
        <v>2</v>
      </c>
      <c r="F8" s="41" t="s">
        <v>3</v>
      </c>
    </row>
    <row r="9" spans="1:6" ht="15.75">
      <c r="A9" s="48" t="s">
        <v>13</v>
      </c>
      <c r="B9" s="33">
        <v>0.10968294772922023</v>
      </c>
      <c r="C9" s="19"/>
      <c r="D9" s="43"/>
      <c r="E9" s="4"/>
      <c r="F9" s="8">
        <f>B9*SUM(E10:E13)</f>
        <v>0.045440078344962664</v>
      </c>
    </row>
    <row r="10" spans="1:6" ht="30">
      <c r="A10" s="49" t="s">
        <v>14</v>
      </c>
      <c r="B10" s="34"/>
      <c r="C10" s="20">
        <v>0.3107142857142857</v>
      </c>
      <c r="D10" s="28">
        <v>0.5</v>
      </c>
      <c r="E10" s="5">
        <f>C10*D10</f>
        <v>0.15535714285714286</v>
      </c>
      <c r="F10" s="5"/>
    </row>
    <row r="11" spans="1:6" ht="15.75">
      <c r="A11" s="49" t="s">
        <v>15</v>
      </c>
      <c r="B11" s="34"/>
      <c r="C11" s="20">
        <v>0.2642857142857143</v>
      </c>
      <c r="D11" s="28">
        <v>0.5</v>
      </c>
      <c r="E11" s="5">
        <f>C11*D11</f>
        <v>0.13214285714285715</v>
      </c>
      <c r="F11" s="5"/>
    </row>
    <row r="12" spans="1:6" ht="30">
      <c r="A12" s="49" t="s">
        <v>16</v>
      </c>
      <c r="B12" s="34"/>
      <c r="C12" s="20">
        <v>0.25357142857142856</v>
      </c>
      <c r="D12" s="28">
        <v>0.5</v>
      </c>
      <c r="E12" s="5">
        <f>C12*D12</f>
        <v>0.12678571428571428</v>
      </c>
      <c r="F12" s="5"/>
    </row>
    <row r="13" spans="1:6" ht="30.75" thickBot="1">
      <c r="A13" s="50" t="s">
        <v>17</v>
      </c>
      <c r="B13" s="35"/>
      <c r="C13" s="21">
        <v>0.17142857142857143</v>
      </c>
      <c r="D13" s="30">
        <v>0</v>
      </c>
      <c r="E13" s="6">
        <f>C13*D13</f>
        <v>0</v>
      </c>
      <c r="F13" s="6"/>
    </row>
    <row r="14" spans="1:6" ht="31.5">
      <c r="A14" s="51" t="s">
        <v>18</v>
      </c>
      <c r="B14" s="36">
        <v>0.15509854327335046</v>
      </c>
      <c r="C14" s="22"/>
      <c r="D14" s="44"/>
      <c r="E14" s="7"/>
      <c r="F14" s="29">
        <f>B14*SUM(E15:E20)</f>
        <v>0.12825963718820863</v>
      </c>
    </row>
    <row r="15" spans="1:6" ht="15.75">
      <c r="A15" s="52" t="s">
        <v>19</v>
      </c>
      <c r="B15" s="34"/>
      <c r="C15" s="20">
        <v>0.28061224489795916</v>
      </c>
      <c r="D15" s="28">
        <v>0.75</v>
      </c>
      <c r="E15" s="5">
        <f aca="true" t="shared" si="0" ref="E15:E20">C15*D15</f>
        <v>0.21045918367346939</v>
      </c>
      <c r="F15" s="5"/>
    </row>
    <row r="16" spans="1:6" ht="30">
      <c r="A16" s="52" t="s">
        <v>20</v>
      </c>
      <c r="B16" s="34"/>
      <c r="C16" s="20">
        <v>0.20578231292517007</v>
      </c>
      <c r="D16" s="28">
        <v>0.5</v>
      </c>
      <c r="E16" s="5">
        <f t="shared" si="0"/>
        <v>0.10289115646258504</v>
      </c>
      <c r="F16" s="5"/>
    </row>
    <row r="17" spans="1:6" ht="15.75">
      <c r="A17" s="52" t="s">
        <v>21</v>
      </c>
      <c r="B17" s="34"/>
      <c r="C17" s="20">
        <v>0.19387755102040816</v>
      </c>
      <c r="D17" s="28">
        <v>1</v>
      </c>
      <c r="E17" s="5">
        <f t="shared" si="0"/>
        <v>0.19387755102040816</v>
      </c>
      <c r="F17" s="5"/>
    </row>
    <row r="18" spans="1:6" ht="15.75">
      <c r="A18" s="52" t="s">
        <v>22</v>
      </c>
      <c r="B18" s="34"/>
      <c r="C18" s="20">
        <v>0.13435374149659865</v>
      </c>
      <c r="D18" s="28">
        <v>1</v>
      </c>
      <c r="E18" s="5">
        <f t="shared" si="0"/>
        <v>0.13435374149659865</v>
      </c>
      <c r="F18" s="5"/>
    </row>
    <row r="19" spans="1:6" ht="15.75">
      <c r="A19" s="52" t="s">
        <v>23</v>
      </c>
      <c r="B19" s="34"/>
      <c r="C19" s="20">
        <v>0.08163265306122448</v>
      </c>
      <c r="D19" s="28">
        <v>1</v>
      </c>
      <c r="E19" s="5">
        <f t="shared" si="0"/>
        <v>0.08163265306122448</v>
      </c>
      <c r="F19" s="5"/>
    </row>
    <row r="20" spans="1:6" ht="16.5" thickBot="1">
      <c r="A20" s="53" t="s">
        <v>24</v>
      </c>
      <c r="B20" s="35"/>
      <c r="C20" s="21">
        <v>0.10374149659863946</v>
      </c>
      <c r="D20" s="31">
        <v>1</v>
      </c>
      <c r="E20" s="6">
        <f t="shared" si="0"/>
        <v>0.10374149659863946</v>
      </c>
      <c r="F20" s="6"/>
    </row>
    <row r="21" spans="1:6" ht="15.75">
      <c r="A21" s="51" t="s">
        <v>25</v>
      </c>
      <c r="B21" s="36">
        <v>0.18766066838046272</v>
      </c>
      <c r="C21" s="22"/>
      <c r="D21" s="44"/>
      <c r="E21" s="7"/>
      <c r="F21" s="8">
        <f>B21*SUM(E22:E27)</f>
        <v>0.15361320469644352</v>
      </c>
    </row>
    <row r="22" spans="1:6" ht="30">
      <c r="A22" s="52" t="s">
        <v>27</v>
      </c>
      <c r="B22" s="34"/>
      <c r="C22" s="20">
        <v>0.27938671209540034</v>
      </c>
      <c r="D22" s="28">
        <v>0.75</v>
      </c>
      <c r="E22" s="5">
        <f aca="true" t="shared" si="1" ref="E22:E27">C22*D22</f>
        <v>0.20954003407155025</v>
      </c>
      <c r="F22" s="5"/>
    </row>
    <row r="23" spans="1:6" ht="30">
      <c r="A23" s="52" t="s">
        <v>28</v>
      </c>
      <c r="B23" s="34"/>
      <c r="C23" s="20">
        <v>0.2231686541737649</v>
      </c>
      <c r="D23" s="28">
        <v>0.5</v>
      </c>
      <c r="E23" s="5">
        <f t="shared" si="1"/>
        <v>0.11158432708688246</v>
      </c>
      <c r="F23" s="5"/>
    </row>
    <row r="24" spans="1:6" ht="15.75">
      <c r="A24" s="52" t="s">
        <v>31</v>
      </c>
      <c r="B24" s="34"/>
      <c r="C24" s="20">
        <v>0.20272572402044292</v>
      </c>
      <c r="D24" s="28">
        <v>1</v>
      </c>
      <c r="E24" s="5">
        <f t="shared" si="1"/>
        <v>0.20272572402044292</v>
      </c>
      <c r="F24" s="5"/>
    </row>
    <row r="25" spans="1:6" ht="15.75">
      <c r="A25" s="52" t="s">
        <v>29</v>
      </c>
      <c r="B25" s="34"/>
      <c r="C25" s="20">
        <v>0.1362862010221465</v>
      </c>
      <c r="D25" s="28">
        <v>1</v>
      </c>
      <c r="E25" s="5">
        <f t="shared" si="1"/>
        <v>0.1362862010221465</v>
      </c>
      <c r="F25" s="5"/>
    </row>
    <row r="26" spans="1:6" ht="15.75">
      <c r="A26" s="52" t="s">
        <v>30</v>
      </c>
      <c r="B26" s="34"/>
      <c r="C26" s="20">
        <v>0.06643952299829642</v>
      </c>
      <c r="D26" s="28">
        <v>1</v>
      </c>
      <c r="E26" s="5">
        <f t="shared" si="1"/>
        <v>0.06643952299829642</v>
      </c>
      <c r="F26" s="5"/>
    </row>
    <row r="27" spans="1:6" ht="16.5" thickBot="1">
      <c r="A27" s="53" t="s">
        <v>24</v>
      </c>
      <c r="B27" s="35"/>
      <c r="C27" s="21">
        <v>0.0919931856899489</v>
      </c>
      <c r="D27" s="31">
        <v>1</v>
      </c>
      <c r="E27" s="6">
        <f t="shared" si="1"/>
        <v>0.0919931856899489</v>
      </c>
      <c r="F27" s="6"/>
    </row>
    <row r="28" spans="1:6" ht="15.75">
      <c r="A28" s="51" t="s">
        <v>26</v>
      </c>
      <c r="B28" s="36">
        <v>0.11996572407883462</v>
      </c>
      <c r="C28" s="22"/>
      <c r="D28" s="44"/>
      <c r="E28" s="7"/>
      <c r="F28" s="8">
        <f>B28*SUM(E29:E33)</f>
        <v>0.09383283974002414</v>
      </c>
    </row>
    <row r="29" spans="1:6" ht="15.75">
      <c r="A29" s="54" t="s">
        <v>32</v>
      </c>
      <c r="B29" s="34"/>
      <c r="C29" s="20">
        <v>0.24269005847953215</v>
      </c>
      <c r="D29" s="28">
        <v>0.5</v>
      </c>
      <c r="E29" s="5">
        <f>C29*D29</f>
        <v>0.12134502923976608</v>
      </c>
      <c r="F29" s="5"/>
    </row>
    <row r="30" spans="1:6" ht="15.75">
      <c r="A30" s="52" t="s">
        <v>33</v>
      </c>
      <c r="B30" s="34"/>
      <c r="C30" s="20">
        <v>0.14327485380116958</v>
      </c>
      <c r="D30" s="28">
        <v>1</v>
      </c>
      <c r="E30" s="5">
        <f>C30*D30</f>
        <v>0.14327485380116958</v>
      </c>
      <c r="F30" s="5"/>
    </row>
    <row r="31" spans="1:6" ht="15.75">
      <c r="A31" s="52" t="s">
        <v>69</v>
      </c>
      <c r="B31" s="34"/>
      <c r="C31" s="20">
        <v>0.30994152046783624</v>
      </c>
      <c r="D31" s="28">
        <v>1</v>
      </c>
      <c r="E31" s="5">
        <f>C31*D31</f>
        <v>0.30994152046783624</v>
      </c>
      <c r="F31" s="5"/>
    </row>
    <row r="32" spans="1:6" ht="30">
      <c r="A32" s="52" t="s">
        <v>34</v>
      </c>
      <c r="B32" s="34"/>
      <c r="C32" s="20">
        <v>0.17543859649122806</v>
      </c>
      <c r="D32" s="28">
        <v>1</v>
      </c>
      <c r="E32" s="5">
        <f>C32*D32</f>
        <v>0.17543859649122806</v>
      </c>
      <c r="F32" s="5"/>
    </row>
    <row r="33" spans="1:6" ht="45.75" thickBot="1">
      <c r="A33" s="53" t="s">
        <v>35</v>
      </c>
      <c r="B33" s="35"/>
      <c r="C33" s="21">
        <v>0.1286549707602339</v>
      </c>
      <c r="D33" s="31">
        <v>0.25</v>
      </c>
      <c r="E33" s="6">
        <f>C33*D33</f>
        <v>0.03216374269005848</v>
      </c>
      <c r="F33" s="6"/>
    </row>
    <row r="34" spans="1:6" ht="31.5">
      <c r="A34" s="55" t="s">
        <v>12</v>
      </c>
      <c r="B34" s="36">
        <v>0.13367609254498714</v>
      </c>
      <c r="C34" s="22"/>
      <c r="D34" s="45"/>
      <c r="E34" s="7"/>
      <c r="F34" s="8">
        <f>B34*SUM(E35:E38)</f>
        <v>0.02252689707702561</v>
      </c>
    </row>
    <row r="35" spans="1:6" ht="15.75">
      <c r="A35" s="56" t="s">
        <v>39</v>
      </c>
      <c r="B35" s="34"/>
      <c r="C35" s="20">
        <v>0.32222222222222224</v>
      </c>
      <c r="D35" s="28">
        <v>0</v>
      </c>
      <c r="E35" s="5">
        <f>C35*D35</f>
        <v>0</v>
      </c>
      <c r="F35" s="5"/>
    </row>
    <row r="36" spans="1:6" ht="30">
      <c r="A36" s="56" t="s">
        <v>36</v>
      </c>
      <c r="B36" s="34"/>
      <c r="C36" s="20">
        <v>0.337037037037037</v>
      </c>
      <c r="D36" s="28">
        <v>0.5</v>
      </c>
      <c r="E36" s="5">
        <f>C36*D36</f>
        <v>0.1685185185185185</v>
      </c>
      <c r="F36" s="5"/>
    </row>
    <row r="37" spans="1:6" ht="15.75">
      <c r="A37" s="56" t="s">
        <v>37</v>
      </c>
      <c r="B37" s="34"/>
      <c r="C37" s="20">
        <v>0.16296296296296298</v>
      </c>
      <c r="D37" s="28">
        <v>0</v>
      </c>
      <c r="E37" s="5">
        <f>C37*D37</f>
        <v>0</v>
      </c>
      <c r="F37" s="5"/>
    </row>
    <row r="38" spans="1:6" ht="45.75" thickBot="1">
      <c r="A38" s="57" t="s">
        <v>40</v>
      </c>
      <c r="B38" s="35"/>
      <c r="C38" s="21">
        <v>0.17777777777777778</v>
      </c>
      <c r="D38" s="31">
        <v>0</v>
      </c>
      <c r="E38" s="6">
        <f>C38*D38</f>
        <v>0</v>
      </c>
      <c r="F38" s="6"/>
    </row>
    <row r="39" spans="1:6" ht="15.75">
      <c r="A39" s="55" t="s">
        <v>38</v>
      </c>
      <c r="B39" s="36">
        <v>0.11739502999143102</v>
      </c>
      <c r="C39" s="22"/>
      <c r="D39" s="45"/>
      <c r="E39" s="7"/>
      <c r="F39" s="8">
        <f>B39*SUM(E40:E46)</f>
        <v>0.06820868640705831</v>
      </c>
    </row>
    <row r="40" spans="1:6" ht="30">
      <c r="A40" s="56" t="s">
        <v>41</v>
      </c>
      <c r="B40" s="34"/>
      <c r="C40" s="20">
        <v>0.19444444444444445</v>
      </c>
      <c r="D40" s="28">
        <v>1</v>
      </c>
      <c r="E40" s="5">
        <f aca="true" t="shared" si="2" ref="E40:E46">C40*D40</f>
        <v>0.19444444444444445</v>
      </c>
      <c r="F40" s="5"/>
    </row>
    <row r="41" spans="1:6" ht="30">
      <c r="A41" s="56" t="s">
        <v>42</v>
      </c>
      <c r="B41" s="34"/>
      <c r="C41" s="20">
        <v>0.15343915343915343</v>
      </c>
      <c r="D41" s="28">
        <v>0</v>
      </c>
      <c r="E41" s="5">
        <f t="shared" si="2"/>
        <v>0</v>
      </c>
      <c r="F41" s="5"/>
    </row>
    <row r="42" spans="1:6" ht="15.75">
      <c r="A42" s="56" t="s">
        <v>43</v>
      </c>
      <c r="B42" s="34"/>
      <c r="C42" s="20">
        <v>0.18253968253968253</v>
      </c>
      <c r="D42" s="28">
        <v>1</v>
      </c>
      <c r="E42" s="5">
        <f t="shared" si="2"/>
        <v>0.18253968253968253</v>
      </c>
      <c r="F42" s="5"/>
    </row>
    <row r="43" spans="1:6" ht="30">
      <c r="A43" s="56" t="s">
        <v>44</v>
      </c>
      <c r="B43" s="34"/>
      <c r="C43" s="20">
        <v>0.16534391534391535</v>
      </c>
      <c r="D43" s="28">
        <v>1</v>
      </c>
      <c r="E43" s="5">
        <f t="shared" si="2"/>
        <v>0.16534391534391535</v>
      </c>
      <c r="F43" s="5"/>
    </row>
    <row r="44" spans="1:6" ht="30">
      <c r="A44" s="56" t="s">
        <v>45</v>
      </c>
      <c r="B44" s="34"/>
      <c r="C44" s="20">
        <v>0.14947089947089948</v>
      </c>
      <c r="D44" s="28">
        <v>0</v>
      </c>
      <c r="E44" s="5">
        <f t="shared" si="2"/>
        <v>0</v>
      </c>
      <c r="F44" s="5"/>
    </row>
    <row r="45" spans="1:6" ht="15.75">
      <c r="A45" s="56" t="s">
        <v>46</v>
      </c>
      <c r="B45" s="34"/>
      <c r="C45" s="20">
        <v>0.10978835978835978</v>
      </c>
      <c r="D45" s="28">
        <v>0.25</v>
      </c>
      <c r="E45" s="5">
        <f t="shared" si="2"/>
        <v>0.027447089947089946</v>
      </c>
      <c r="F45" s="5"/>
    </row>
    <row r="46" spans="1:6" ht="30.75" thickBot="1">
      <c r="A46" s="57" t="s">
        <v>47</v>
      </c>
      <c r="B46" s="35"/>
      <c r="C46" s="21">
        <v>0.04497354497354497</v>
      </c>
      <c r="D46" s="31">
        <v>0.25</v>
      </c>
      <c r="E46" s="6">
        <f t="shared" si="2"/>
        <v>0.011243386243386243</v>
      </c>
      <c r="F46" s="6"/>
    </row>
    <row r="47" spans="1:6" ht="31.5">
      <c r="A47" s="58" t="s">
        <v>48</v>
      </c>
      <c r="B47" s="36">
        <v>0.0934018851756641</v>
      </c>
      <c r="C47" s="22"/>
      <c r="D47" s="46"/>
      <c r="E47" s="7"/>
      <c r="F47" s="29">
        <f>B47*SUM(E48:E51)</f>
        <v>0.06221232709021913</v>
      </c>
    </row>
    <row r="48" spans="1:6" ht="15.75">
      <c r="A48" s="59" t="s">
        <v>49</v>
      </c>
      <c r="B48" s="34"/>
      <c r="C48" s="20">
        <v>0.22857142857142856</v>
      </c>
      <c r="D48" s="28">
        <v>0.5</v>
      </c>
      <c r="E48" s="5">
        <f>C48*D48</f>
        <v>0.11428571428571428</v>
      </c>
      <c r="F48" s="5"/>
    </row>
    <row r="49" spans="1:6" ht="30">
      <c r="A49" s="59" t="s">
        <v>50</v>
      </c>
      <c r="B49" s="34"/>
      <c r="C49" s="20">
        <v>0.2642857142857143</v>
      </c>
      <c r="D49" s="28">
        <v>0.75</v>
      </c>
      <c r="E49" s="5">
        <f>C49*D49</f>
        <v>0.19821428571428573</v>
      </c>
      <c r="F49" s="5"/>
    </row>
    <row r="50" spans="1:6" ht="30">
      <c r="A50" s="59" t="s">
        <v>51</v>
      </c>
      <c r="B50" s="34"/>
      <c r="C50" s="20">
        <v>0.30714285714285716</v>
      </c>
      <c r="D50" s="28">
        <v>0.5</v>
      </c>
      <c r="E50" s="5">
        <f>C50*D50</f>
        <v>0.15357142857142858</v>
      </c>
      <c r="F50" s="5"/>
    </row>
    <row r="51" spans="1:6" ht="30.75" thickBot="1">
      <c r="A51" s="60" t="s">
        <v>52</v>
      </c>
      <c r="B51" s="35"/>
      <c r="C51" s="21">
        <v>0.2</v>
      </c>
      <c r="D51" s="31">
        <v>1</v>
      </c>
      <c r="E51" s="6">
        <f>C51*D51</f>
        <v>0.2</v>
      </c>
      <c r="F51" s="6"/>
    </row>
    <row r="52" spans="1:6" ht="15.75">
      <c r="A52" s="58" t="s">
        <v>57</v>
      </c>
      <c r="B52" s="36">
        <v>0.032562125107112254</v>
      </c>
      <c r="C52" s="22"/>
      <c r="D52" s="46"/>
      <c r="E52" s="7"/>
      <c r="F52" s="7">
        <f>B52*SUM(E53:E56)</f>
        <v>0.01914532355834841</v>
      </c>
    </row>
    <row r="53" spans="1:6" ht="17.25" customHeight="1">
      <c r="A53" s="61" t="s">
        <v>53</v>
      </c>
      <c r="B53" s="34"/>
      <c r="C53" s="20">
        <v>0.3037037037037037</v>
      </c>
      <c r="D53" s="28">
        <v>0.75</v>
      </c>
      <c r="E53" s="5">
        <f>C53*D53</f>
        <v>0.22777777777777777</v>
      </c>
      <c r="F53" s="5"/>
    </row>
    <row r="54" spans="1:6" ht="15.75">
      <c r="A54" s="61" t="s">
        <v>54</v>
      </c>
      <c r="B54" s="34"/>
      <c r="C54" s="20">
        <v>0.23703703703703705</v>
      </c>
      <c r="D54" s="28">
        <v>0.5</v>
      </c>
      <c r="E54" s="5">
        <f>C54*D54</f>
        <v>0.11851851851851852</v>
      </c>
      <c r="F54" s="5"/>
    </row>
    <row r="55" spans="1:6" ht="20.25" customHeight="1">
      <c r="A55" s="61" t="s">
        <v>55</v>
      </c>
      <c r="B55" s="34"/>
      <c r="C55" s="20">
        <v>0.32222222222222224</v>
      </c>
      <c r="D55" s="28">
        <v>0.75</v>
      </c>
      <c r="E55" s="5">
        <f>C55*D55</f>
        <v>0.2416666666666667</v>
      </c>
      <c r="F55" s="5"/>
    </row>
    <row r="56" spans="1:6" ht="16.5" thickBot="1">
      <c r="A56" s="60" t="s">
        <v>56</v>
      </c>
      <c r="B56" s="35"/>
      <c r="C56" s="21">
        <v>0.13703703703703704</v>
      </c>
      <c r="D56" s="31">
        <v>0</v>
      </c>
      <c r="E56" s="6">
        <f>C56*D56</f>
        <v>0</v>
      </c>
      <c r="F56" s="6"/>
    </row>
    <row r="57" spans="1:6" ht="15.75">
      <c r="A57" s="62" t="s">
        <v>58</v>
      </c>
      <c r="B57" s="36">
        <v>0.050556983718937444</v>
      </c>
      <c r="C57" s="22"/>
      <c r="D57" s="47"/>
      <c r="E57" s="7"/>
      <c r="F57" s="29">
        <f>B57*SUM(E58:E67)</f>
        <v>0.03555371147912971</v>
      </c>
    </row>
    <row r="58" spans="1:6" ht="30">
      <c r="A58" s="63" t="s">
        <v>62</v>
      </c>
      <c r="B58" s="34"/>
      <c r="C58" s="20">
        <v>0.054963084495488104</v>
      </c>
      <c r="D58" s="28">
        <v>0</v>
      </c>
      <c r="E58" s="5">
        <f aca="true" t="shared" si="3" ref="E58:E67">C58*D58</f>
        <v>0</v>
      </c>
      <c r="F58" s="5"/>
    </row>
    <row r="59" spans="1:6" ht="30">
      <c r="A59" s="63" t="s">
        <v>63</v>
      </c>
      <c r="B59" s="34"/>
      <c r="C59" s="20">
        <v>0.13289581624282198</v>
      </c>
      <c r="D59" s="28">
        <v>1</v>
      </c>
      <c r="E59" s="5">
        <f t="shared" si="3"/>
        <v>0.13289581624282198</v>
      </c>
      <c r="F59" s="5"/>
    </row>
    <row r="60" spans="1:6" ht="15.75">
      <c r="A60" s="63" t="s">
        <v>64</v>
      </c>
      <c r="B60" s="34"/>
      <c r="C60" s="20">
        <v>0.12633305988515175</v>
      </c>
      <c r="D60" s="28">
        <v>0.5</v>
      </c>
      <c r="E60" s="5">
        <f t="shared" si="3"/>
        <v>0.06316652994257588</v>
      </c>
      <c r="F60" s="5"/>
    </row>
    <row r="61" spans="1:6" ht="15.75">
      <c r="A61" s="63" t="s">
        <v>65</v>
      </c>
      <c r="B61" s="34"/>
      <c r="C61" s="20">
        <v>0.1501230516817063</v>
      </c>
      <c r="D61" s="28">
        <v>1</v>
      </c>
      <c r="E61" s="5">
        <f t="shared" si="3"/>
        <v>0.1501230516817063</v>
      </c>
      <c r="F61" s="5"/>
    </row>
    <row r="62" spans="1:6" ht="15.75">
      <c r="A62" s="63" t="s">
        <v>66</v>
      </c>
      <c r="B62" s="34"/>
      <c r="C62" s="20">
        <v>0.16488925348646433</v>
      </c>
      <c r="D62" s="28">
        <v>1</v>
      </c>
      <c r="E62" s="5">
        <f t="shared" si="3"/>
        <v>0.16488925348646433</v>
      </c>
      <c r="F62" s="5"/>
    </row>
    <row r="63" spans="1:6" ht="15.75">
      <c r="A63" s="63" t="s">
        <v>67</v>
      </c>
      <c r="B63" s="34"/>
      <c r="C63" s="20">
        <v>0.11238720262510254</v>
      </c>
      <c r="D63" s="28">
        <v>0</v>
      </c>
      <c r="E63" s="5">
        <f t="shared" si="3"/>
        <v>0</v>
      </c>
      <c r="F63" s="5"/>
    </row>
    <row r="64" spans="1:6" ht="30">
      <c r="A64" s="63" t="s">
        <v>68</v>
      </c>
      <c r="B64" s="34"/>
      <c r="C64" s="20">
        <v>0.140278917145201</v>
      </c>
      <c r="D64" s="28">
        <v>1</v>
      </c>
      <c r="E64" s="5">
        <f t="shared" si="3"/>
        <v>0.140278917145201</v>
      </c>
      <c r="F64" s="5"/>
    </row>
    <row r="65" spans="1:6" ht="15.75">
      <c r="A65" s="63" t="s">
        <v>59</v>
      </c>
      <c r="B65" s="34"/>
      <c r="C65" s="20">
        <v>0.062346185397867106</v>
      </c>
      <c r="D65" s="28">
        <v>0.25</v>
      </c>
      <c r="E65" s="5">
        <f t="shared" si="3"/>
        <v>0.015586546349466776</v>
      </c>
      <c r="F65" s="5"/>
    </row>
    <row r="66" spans="1:6" ht="30">
      <c r="A66" s="63" t="s">
        <v>60</v>
      </c>
      <c r="B66" s="34"/>
      <c r="C66" s="20">
        <v>0.05578342904019688</v>
      </c>
      <c r="D66" s="28">
        <v>0.5</v>
      </c>
      <c r="E66" s="5">
        <f t="shared" si="3"/>
        <v>0.02789171452009844</v>
      </c>
      <c r="F66" s="5"/>
    </row>
    <row r="67" spans="1:6" ht="27.75" customHeight="1" thickBot="1">
      <c r="A67" s="64" t="s">
        <v>61</v>
      </c>
      <c r="B67" s="35"/>
      <c r="C67" s="21">
        <v>0.033634126333059886</v>
      </c>
      <c r="D67" s="31">
        <v>0.25</v>
      </c>
      <c r="E67" s="6">
        <f t="shared" si="3"/>
        <v>0.008408531583264971</v>
      </c>
      <c r="F67" s="6"/>
    </row>
    <row r="68" spans="1:6" ht="18">
      <c r="A68" s="65"/>
      <c r="F68" s="42">
        <f>SUM(F9:F67)</f>
        <v>0.6287927055814201</v>
      </c>
    </row>
    <row r="71" ht="16.5" thickBot="1"/>
    <row r="72" spans="1:6" s="14" customFormat="1" ht="21.75" thickBot="1" thickTop="1">
      <c r="A72" s="10" t="s">
        <v>5</v>
      </c>
      <c r="B72" s="11"/>
      <c r="C72" s="23"/>
      <c r="D72" s="12">
        <f>SUM(F9:F67)</f>
        <v>0.6287927055814201</v>
      </c>
      <c r="E72" s="13"/>
      <c r="F72" s="13"/>
    </row>
    <row r="73" ht="16.5" thickTop="1"/>
  </sheetData>
  <sheetProtection formatCells="0" formatColumns="0" formatRows="0" selectLockedCells="1" autoFilter="0"/>
  <conditionalFormatting sqref="D2:D5 D8 E2:F65536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Таля</dc:creator>
  <cp:keywords/>
  <dc:description/>
  <cp:lastModifiedBy>Світоч</cp:lastModifiedBy>
  <dcterms:created xsi:type="dcterms:W3CDTF">2007-02-20T19:32:04Z</dcterms:created>
  <dcterms:modified xsi:type="dcterms:W3CDTF">2014-06-05T10:21:48Z</dcterms:modified>
  <cp:category/>
  <cp:version/>
  <cp:contentType/>
  <cp:contentStatus/>
</cp:coreProperties>
</file>